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\cpl$\CPL\Licitações\Pregão\Pregão Eletrônico\2023\PE 05-2023- Revitalização e manutenção da área externa do Edifício Sede do CIOB\Anexos\"/>
    </mc:Choice>
  </mc:AlternateContent>
  <bookViews>
    <workbookView xWindow="0" yWindow="0" windowWidth="28800" windowHeight="12435"/>
  </bookViews>
  <sheets>
    <sheet name="BDI " sheetId="1" r:id="rId1"/>
  </sheets>
  <calcPr calcId="152511"/>
</workbook>
</file>

<file path=xl/calcChain.xml><?xml version="1.0" encoding="utf-8"?>
<calcChain xmlns="http://schemas.openxmlformats.org/spreadsheetml/2006/main">
  <c r="D64" i="1" l="1"/>
  <c r="F64" i="1" s="1"/>
  <c r="D61" i="1"/>
  <c r="F61" i="1" s="1"/>
  <c r="F55" i="1"/>
  <c r="D55" i="1"/>
  <c r="D52" i="1"/>
  <c r="F52" i="1" s="1"/>
  <c r="F66" i="1" s="1"/>
  <c r="F43" i="1" s="1"/>
  <c r="F25" i="1"/>
  <c r="D25" i="1"/>
  <c r="F22" i="1"/>
  <c r="D22" i="1"/>
  <c r="D15" i="1"/>
  <c r="F15" i="1" s="1"/>
  <c r="D12" i="1"/>
  <c r="F12" i="1" s="1"/>
  <c r="F27" i="1" l="1"/>
  <c r="F3" i="1" s="1"/>
</calcChain>
</file>

<file path=xl/sharedStrings.xml><?xml version="1.0" encoding="utf-8"?>
<sst xmlns="http://schemas.openxmlformats.org/spreadsheetml/2006/main" count="99" uniqueCount="45">
  <si>
    <t>BDI DESONERADO</t>
  </si>
  <si>
    <t xml:space="preserve">MEMÓRIA DE CÁLCULO DO BDI - OBRA </t>
  </si>
  <si>
    <t>BDI ESTABELECIDO PARA ESTE PROJETO</t>
  </si>
  <si>
    <t>BDI  ESTABELECIDO PARA ESTE PROJETO</t>
  </si>
  <si>
    <t>BDI APLICADO AO PROJETO - BASEADO MANUAL DE ORIENTAÇÕES PARA ELABORAÇÃO DE PLANILHAS ORÇAMENTÁRIAS DE OBRAS PÚBLICAS – TCU (2014) E RELATÓRIO DO ACORDÃO Nº 2.622/2013.</t>
  </si>
  <si>
    <t>ITEM</t>
  </si>
  <si>
    <t>DISCRIMINAÇÃO</t>
  </si>
  <si>
    <t xml:space="preserve">TAXA % 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</si>
  <si>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</si>
  <si>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</si>
  <si>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</si>
  <si>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</si>
  <si>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</si>
  <si>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</si>
  <si>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</si>
  <si>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</si>
  <si>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</si>
  <si>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</si>
  <si>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</si>
  <si>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</si>
  <si>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</si>
  <si>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Taxa representativa de incidências de impostos (I)</t>
  </si>
  <si>
    <t>06</t>
  </si>
  <si>
    <t>COFINS - Contribuição para o Financiamento da Seguridade Social</t>
  </si>
  <si>
    <t>07</t>
  </si>
  <si>
    <t>PIS - Programa de Integração Social</t>
  </si>
  <si>
    <t>08</t>
  </si>
  <si>
    <t>ISS - Imposto Sobre Serviço de Qualquer Natureza</t>
  </si>
  <si>
    <t>09</t>
  </si>
  <si>
    <t>Contribuição previdenciária Sobre Receita Bruta</t>
  </si>
  <si>
    <t>10</t>
  </si>
  <si>
    <t>Lucro</t>
  </si>
  <si>
    <t>SUBTOTAL - (L)</t>
  </si>
  <si>
    <t>NEWTON MOTTA TRIBUZI NEVES – ASSESSOR TÉCNICO</t>
  </si>
  <si>
    <t>MATRÍCULA 1708970-0</t>
  </si>
  <si>
    <t>ENGENHEIRO CIVIL CREA 7916/D-PB</t>
  </si>
  <si>
    <t>BDI NÃO DESONERADO</t>
  </si>
  <si>
    <t>Onde:</t>
  </si>
  <si>
    <t>ISSQN: imposto sobre serviço de qualquer natureza - Manual do Substituto Tributário - SEFAZ-DF - versão MAIO/2020 - PRIMEIRA PARTE - Item VII;</t>
  </si>
  <si>
    <t>[...] Os serviços dos subitens 7.02 (execução de obras de construção civil, hidráulica ou elétrica, sondagem, perfuração de poços, escavação, drenagem e irrigação, terraplanagem, pavimentação, concretagem e a instalação e montagem de produtos, peças e equipamentos) e 7.05 ( reparação, conservação e reforma de edifícios, estradas, pontes, portos e congêneres) deverá ser retido 1% (um por cento) de ISS sobre o valor da nota fiscal sem qualquer dedução (instituído pela Lei 3.247/2003, e regulamentado pelo § 11º, artigo 8 º, Decreto 25.508/2005) [...]</t>
  </si>
  <si>
    <t>PIS / COFINS: programa de integração social / contribuição para o financiamento da seguridade social</t>
  </si>
  <si>
    <t>Alíquotas PIS / COFINS: INSTRUÇÃO NORMATIVA RFB Nº 1234, DE 11 DE JANEIRO DE 2012 - ANEXO 1</t>
  </si>
  <si>
    <t>CPRB: contribuição previdenciária sobre a receita bruta (com desoneração) - LEI Nº 12.546, DE 14 DE DEZEMBRO DE 2011. Art. 7º, VII, c/c Art. 7º-A.</t>
  </si>
  <si>
    <t>T: tributos</t>
  </si>
  <si>
    <t>O cálculo do BDI foi baseado nas orientações constantes no Acórdão nº 2622/2013 do TCU - Plenário.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</si>
</sst>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\ ;* \(#,##0.00\);* \-#\ ;@\ "/>
  </numFmts>
  <fonts count="13">
    <font>
      <sz val="10"/>
      <color rgb="FF000000"/>
      <name val="Arial"/>
      <scheme val="minor"/>
    </font>
    <font>
      <b/>
      <sz val="12"/>
      <color rgb="FF000000"/>
      <name val="V"/>
    </font>
    <font>
      <sz val="10"/>
      <name val="Arial"/>
    </font>
    <font>
      <sz val="11"/>
      <color rgb="FF000000"/>
      <name val="Calibri"/>
    </font>
    <font>
      <b/>
      <sz val="11"/>
      <color rgb="FF000000"/>
      <name val="Lucida Sans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1"/>
      <color rgb="FF333333"/>
      <name val="Calibri"/>
    </font>
    <font>
      <sz val="8"/>
      <color rgb="FF000000"/>
      <name val="Arial"/>
    </font>
    <font>
      <sz val="12"/>
      <color rgb="FF000000"/>
      <name val="Arial"/>
    </font>
    <font>
      <sz val="12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3CDDD"/>
      </patternFill>
    </fill>
    <fill>
      <patternFill patternType="solid">
        <fgColor rgb="FF9BBB59"/>
        <bgColor rgb="FF9BBB59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10" fontId="3" fillId="0" borderId="8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9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0" fontId="6" fillId="0" borderId="9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0" fillId="5" borderId="17" xfId="0" applyFont="1" applyFill="1" applyBorder="1"/>
    <xf numFmtId="0" fontId="11" fillId="5" borderId="17" xfId="0" applyFont="1" applyFill="1" applyBorder="1"/>
    <xf numFmtId="0" fontId="11" fillId="5" borderId="21" xfId="0" applyFont="1" applyFill="1" applyBorder="1"/>
    <xf numFmtId="0" fontId="11" fillId="5" borderId="21" xfId="0" applyFont="1" applyFill="1" applyBorder="1" applyAlignment="1">
      <alignment vertical="top" wrapText="1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0" fillId="0" borderId="0" xfId="0" applyFont="1" applyAlignment="1"/>
    <xf numFmtId="0" fontId="5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164" fontId="6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" fillId="0" borderId="7" xfId="0" applyFont="1" applyBorder="1"/>
    <xf numFmtId="49" fontId="6" fillId="0" borderId="0" xfId="0" applyNumberFormat="1" applyFont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2" fillId="0" borderId="11" xfId="0" applyFont="1" applyBorder="1"/>
    <xf numFmtId="0" fontId="3" fillId="5" borderId="12" xfId="0" applyFont="1" applyFill="1" applyBorder="1" applyAlignment="1">
      <alignment horizontal="center"/>
    </xf>
    <xf numFmtId="0" fontId="2" fillId="0" borderId="13" xfId="0" applyFont="1" applyBorder="1"/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164" fontId="5" fillId="0" borderId="0" xfId="0" applyNumberFormat="1" applyFont="1" applyAlignment="1">
      <alignment horizontal="center" vertical="center"/>
    </xf>
    <xf numFmtId="0" fontId="10" fillId="5" borderId="18" xfId="0" applyFont="1" applyFill="1" applyBorder="1" applyAlignment="1">
      <alignment wrapText="1"/>
    </xf>
    <xf numFmtId="0" fontId="2" fillId="0" borderId="19" xfId="0" applyFont="1" applyBorder="1"/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25</xdr:row>
      <xdr:rowOff>123825</xdr:rowOff>
    </xdr:from>
    <xdr:ext cx="2247900" cy="10191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64</xdr:row>
      <xdr:rowOff>180975</xdr:rowOff>
    </xdr:from>
    <xdr:ext cx="1876425" cy="1009650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-19050</xdr:rowOff>
    </xdr:from>
    <xdr:ext cx="866775" cy="866775"/>
    <xdr:pic>
      <xdr:nvPicPr>
        <xdr:cNvPr id="4" name="image2.jp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381000</xdr:rowOff>
    </xdr:from>
    <xdr:ext cx="866775" cy="866775"/>
    <xdr:pic>
      <xdr:nvPicPr>
        <xdr:cNvPr id="5" name="image2.jp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5"/>
  <sheetViews>
    <sheetView showGridLines="0" tabSelected="1" workbookViewId="0">
      <selection sqref="A1:F1"/>
    </sheetView>
  </sheetViews>
  <sheetFormatPr defaultColWidth="12.5703125" defaultRowHeight="15.75" customHeight="1"/>
  <cols>
    <col min="1" max="1" width="5.28515625" customWidth="1"/>
    <col min="2" max="2" width="52.7109375" customWidth="1"/>
    <col min="3" max="5" width="7.7109375" customWidth="1"/>
    <col min="6" max="6" width="12" customWidth="1"/>
    <col min="7" max="7" width="1.85546875" customWidth="1"/>
    <col min="8" max="25" width="7.7109375" customWidth="1"/>
  </cols>
  <sheetData>
    <row r="1" spans="1:7">
      <c r="A1" s="34" t="s">
        <v>0</v>
      </c>
      <c r="B1" s="35"/>
      <c r="C1" s="35"/>
      <c r="D1" s="35"/>
      <c r="E1" s="35"/>
      <c r="F1" s="36"/>
      <c r="G1" s="1"/>
    </row>
    <row r="2" spans="1:7" ht="21.75" customHeight="1">
      <c r="A2" s="37" t="s">
        <v>1</v>
      </c>
      <c r="B2" s="38"/>
      <c r="C2" s="38"/>
      <c r="D2" s="38"/>
      <c r="E2" s="38"/>
      <c r="F2" s="39"/>
      <c r="G2" s="1"/>
    </row>
    <row r="3" spans="1:7" ht="15">
      <c r="A3" s="40" t="s">
        <v>2</v>
      </c>
      <c r="B3" s="41"/>
      <c r="C3" s="41"/>
      <c r="D3" s="41"/>
      <c r="E3" s="41"/>
      <c r="F3" s="2">
        <f>F27</f>
        <v>0.24590000000000001</v>
      </c>
      <c r="G3" s="1"/>
    </row>
    <row r="4" spans="1:7">
      <c r="A4" s="42" t="s">
        <v>3</v>
      </c>
      <c r="B4" s="38"/>
      <c r="C4" s="38"/>
      <c r="D4" s="38"/>
      <c r="E4" s="38"/>
      <c r="F4" s="39"/>
      <c r="G4" s="1"/>
    </row>
    <row r="5" spans="1:7" ht="30" customHeight="1">
      <c r="A5" s="43" t="s">
        <v>4</v>
      </c>
      <c r="B5" s="41"/>
      <c r="C5" s="41"/>
      <c r="D5" s="41"/>
      <c r="E5" s="41"/>
      <c r="F5" s="44"/>
      <c r="G5" s="1"/>
    </row>
    <row r="6" spans="1:7" ht="24" customHeight="1">
      <c r="A6" s="3" t="s">
        <v>5</v>
      </c>
      <c r="B6" s="45" t="s">
        <v>6</v>
      </c>
      <c r="C6" s="41"/>
      <c r="D6" s="4" t="s">
        <v>7</v>
      </c>
      <c r="E6" s="4" t="s">
        <v>8</v>
      </c>
      <c r="F6" s="5" t="s">
        <v>9</v>
      </c>
      <c r="G6" s="1"/>
    </row>
    <row r="7" spans="1:7" ht="15">
      <c r="A7" s="6"/>
      <c r="B7" s="7"/>
      <c r="C7" s="8"/>
      <c r="D7" s="9"/>
      <c r="E7" s="9"/>
      <c r="F7" s="10"/>
      <c r="G7" s="1"/>
    </row>
    <row r="8" spans="1:7" ht="15">
      <c r="A8" s="11" t="s">
        <v>10</v>
      </c>
      <c r="B8" s="12" t="s">
        <v>11</v>
      </c>
      <c r="C8" s="13"/>
      <c r="D8" s="14">
        <v>0.03</v>
      </c>
      <c r="E8" s="14" t="s">
        <v>8</v>
      </c>
      <c r="F8" s="15"/>
      <c r="G8" s="1"/>
    </row>
    <row r="9" spans="1:7" ht="15">
      <c r="A9" s="11" t="s">
        <v>12</v>
      </c>
      <c r="B9" s="12" t="s">
        <v>13</v>
      </c>
      <c r="C9" s="13"/>
      <c r="D9" s="14">
        <v>9.7000000000000003E-3</v>
      </c>
      <c r="E9" s="14" t="s">
        <v>8</v>
      </c>
      <c r="F9" s="15"/>
      <c r="G9" s="1"/>
    </row>
    <row r="10" spans="1:7" ht="15">
      <c r="A10" s="11" t="s">
        <v>14</v>
      </c>
      <c r="B10" s="12" t="s">
        <v>15</v>
      </c>
      <c r="C10" s="13"/>
      <c r="D10" s="46">
        <v>8.0000000000000002E-3</v>
      </c>
      <c r="E10" s="14" t="s">
        <v>8</v>
      </c>
      <c r="F10" s="15"/>
      <c r="G10" s="1"/>
    </row>
    <row r="11" spans="1:7" ht="15">
      <c r="A11" s="11" t="s">
        <v>16</v>
      </c>
      <c r="B11" s="12" t="s">
        <v>17</v>
      </c>
      <c r="C11" s="13"/>
      <c r="D11" s="41"/>
      <c r="E11" s="14"/>
      <c r="F11" s="15"/>
      <c r="G11" s="1"/>
    </row>
    <row r="12" spans="1:7" ht="15">
      <c r="A12" s="3"/>
      <c r="B12" s="47" t="s">
        <v>18</v>
      </c>
      <c r="C12" s="41"/>
      <c r="D12" s="4">
        <f>SUM(D8:D10)</f>
        <v>4.7699999999999999E-2</v>
      </c>
      <c r="E12" s="4"/>
      <c r="F12" s="17">
        <f>D12</f>
        <v>4.7699999999999999E-2</v>
      </c>
      <c r="G12" s="1"/>
    </row>
    <row r="13" spans="1:7" ht="15">
      <c r="A13" s="6"/>
      <c r="B13" s="18"/>
      <c r="C13" s="8"/>
      <c r="D13" s="9"/>
      <c r="E13" s="9"/>
      <c r="F13" s="10"/>
      <c r="G13" s="1"/>
    </row>
    <row r="14" spans="1:7" ht="15">
      <c r="A14" s="11" t="s">
        <v>19</v>
      </c>
      <c r="B14" s="12" t="s">
        <v>20</v>
      </c>
      <c r="C14" s="13"/>
      <c r="D14" s="14">
        <v>5.8999999999999999E-3</v>
      </c>
      <c r="E14" s="14" t="s">
        <v>8</v>
      </c>
      <c r="F14" s="15"/>
      <c r="G14" s="1"/>
    </row>
    <row r="15" spans="1:7" ht="15">
      <c r="A15" s="11"/>
      <c r="B15" s="47" t="s">
        <v>18</v>
      </c>
      <c r="C15" s="41"/>
      <c r="D15" s="4">
        <f>D14</f>
        <v>5.8999999999999999E-3</v>
      </c>
      <c r="E15" s="14"/>
      <c r="F15" s="17">
        <f>D15</f>
        <v>5.8999999999999999E-3</v>
      </c>
      <c r="G15" s="1"/>
    </row>
    <row r="16" spans="1:7" ht="15">
      <c r="A16" s="11"/>
      <c r="B16" s="16"/>
      <c r="C16" s="16"/>
      <c r="D16" s="4"/>
      <c r="E16" s="14"/>
      <c r="F16" s="17"/>
      <c r="G16" s="1"/>
    </row>
    <row r="17" spans="1:7" ht="15">
      <c r="A17" s="6"/>
      <c r="B17" s="18" t="s">
        <v>21</v>
      </c>
      <c r="C17" s="8"/>
      <c r="D17" s="9"/>
      <c r="E17" s="9"/>
      <c r="F17" s="10"/>
      <c r="G17" s="1"/>
    </row>
    <row r="18" spans="1:7" ht="13.5" customHeight="1">
      <c r="A18" s="11" t="s">
        <v>22</v>
      </c>
      <c r="B18" s="48" t="s">
        <v>23</v>
      </c>
      <c r="C18" s="41"/>
      <c r="D18" s="14">
        <v>0.03</v>
      </c>
      <c r="E18" s="14" t="s">
        <v>8</v>
      </c>
      <c r="F18" s="15"/>
      <c r="G18" s="1"/>
    </row>
    <row r="19" spans="1:7" ht="15">
      <c r="A19" s="11" t="s">
        <v>24</v>
      </c>
      <c r="B19" s="12" t="s">
        <v>25</v>
      </c>
      <c r="C19" s="14"/>
      <c r="D19" s="14">
        <v>6.4999999999999997E-3</v>
      </c>
      <c r="E19" s="14" t="s">
        <v>8</v>
      </c>
      <c r="F19" s="15"/>
      <c r="G19" s="1"/>
    </row>
    <row r="20" spans="1:7" ht="15">
      <c r="A20" s="11" t="s">
        <v>26</v>
      </c>
      <c r="B20" s="12" t="s">
        <v>27</v>
      </c>
      <c r="C20" s="14"/>
      <c r="D20" s="14">
        <v>0.01</v>
      </c>
      <c r="E20" s="14" t="s">
        <v>8</v>
      </c>
      <c r="F20" s="15"/>
      <c r="G20" s="1"/>
    </row>
    <row r="21" spans="1:7" ht="15">
      <c r="A21" s="11" t="s">
        <v>28</v>
      </c>
      <c r="B21" s="12" t="s">
        <v>29</v>
      </c>
      <c r="C21" s="14"/>
      <c r="D21" s="14">
        <v>4.4999999999999998E-2</v>
      </c>
      <c r="E21" s="14" t="s">
        <v>8</v>
      </c>
      <c r="F21" s="15"/>
      <c r="G21" s="1"/>
    </row>
    <row r="22" spans="1:7" ht="15">
      <c r="A22" s="11"/>
      <c r="B22" s="47" t="s">
        <v>18</v>
      </c>
      <c r="C22" s="41"/>
      <c r="D22" s="4">
        <f>SUM(D18:D21)</f>
        <v>9.1499999999999998E-2</v>
      </c>
      <c r="E22" s="14"/>
      <c r="F22" s="17">
        <f>D22</f>
        <v>9.1499999999999998E-2</v>
      </c>
      <c r="G22" s="1"/>
    </row>
    <row r="23" spans="1:7" ht="15">
      <c r="A23" s="6"/>
      <c r="B23" s="49"/>
      <c r="C23" s="41"/>
      <c r="D23" s="9"/>
      <c r="E23" s="9"/>
      <c r="F23" s="10"/>
      <c r="G23" s="1"/>
    </row>
    <row r="24" spans="1:7" ht="15">
      <c r="A24" s="11" t="s">
        <v>30</v>
      </c>
      <c r="B24" s="12" t="s">
        <v>31</v>
      </c>
      <c r="C24" s="13"/>
      <c r="D24" s="14">
        <v>7.3999999999999996E-2</v>
      </c>
      <c r="E24" s="14" t="s">
        <v>8</v>
      </c>
      <c r="F24" s="15"/>
      <c r="G24" s="1"/>
    </row>
    <row r="25" spans="1:7" ht="15">
      <c r="A25" s="11"/>
      <c r="B25" s="50" t="s">
        <v>32</v>
      </c>
      <c r="C25" s="41"/>
      <c r="D25" s="4">
        <f>D24</f>
        <v>7.3999999999999996E-2</v>
      </c>
      <c r="E25" s="14"/>
      <c r="F25" s="17">
        <f>D25</f>
        <v>7.3999999999999996E-2</v>
      </c>
      <c r="G25" s="1"/>
    </row>
    <row r="26" spans="1:7" ht="15">
      <c r="A26" s="11"/>
      <c r="B26" s="19"/>
      <c r="C26" s="19"/>
      <c r="D26" s="4"/>
      <c r="E26" s="14"/>
      <c r="F26" s="17"/>
      <c r="G26" s="1"/>
    </row>
    <row r="27" spans="1:7" ht="15">
      <c r="A27" s="51"/>
      <c r="B27" s="53"/>
      <c r="C27" s="41"/>
      <c r="D27" s="14"/>
      <c r="E27" s="14"/>
      <c r="F27" s="54">
        <f>ROUND((((1+F12)*(1+F15)*(1+F25)/(1-F22))-1),4)</f>
        <v>0.24590000000000001</v>
      </c>
      <c r="G27" s="1"/>
    </row>
    <row r="28" spans="1:7" ht="15">
      <c r="A28" s="52"/>
      <c r="B28" s="20"/>
      <c r="C28" s="20"/>
      <c r="D28" s="14"/>
      <c r="E28" s="14"/>
      <c r="F28" s="44"/>
      <c r="G28" s="1"/>
    </row>
    <row r="29" spans="1:7" ht="15">
      <c r="A29" s="52"/>
      <c r="B29" s="20"/>
      <c r="C29" s="20"/>
      <c r="D29" s="14"/>
      <c r="E29" s="14"/>
      <c r="F29" s="44"/>
      <c r="G29" s="1"/>
    </row>
    <row r="30" spans="1:7" ht="15">
      <c r="A30" s="52"/>
      <c r="B30" s="20"/>
      <c r="C30" s="20"/>
      <c r="D30" s="14"/>
      <c r="E30" s="14"/>
      <c r="F30" s="44"/>
      <c r="G30" s="1"/>
    </row>
    <row r="31" spans="1:7" ht="15">
      <c r="A31" s="52"/>
      <c r="B31" s="20"/>
      <c r="C31" s="20"/>
      <c r="D31" s="14"/>
      <c r="E31" s="14"/>
      <c r="F31" s="44"/>
      <c r="G31" s="1"/>
    </row>
    <row r="32" spans="1:7" ht="15">
      <c r="A32" s="52"/>
      <c r="B32" s="20"/>
      <c r="C32" s="20"/>
      <c r="D32" s="14"/>
      <c r="E32" s="14"/>
      <c r="F32" s="44"/>
      <c r="G32" s="1"/>
    </row>
    <row r="33" spans="1:7" ht="15">
      <c r="A33" s="52"/>
      <c r="B33" s="20"/>
      <c r="C33" s="20"/>
      <c r="D33" s="14"/>
      <c r="E33" s="14"/>
      <c r="F33" s="44"/>
      <c r="G33" s="1"/>
    </row>
    <row r="34" spans="1:7" ht="15">
      <c r="A34" s="3"/>
      <c r="C34" s="20"/>
      <c r="D34" s="14"/>
      <c r="E34" s="14"/>
      <c r="F34" s="17"/>
      <c r="G34" s="1"/>
    </row>
    <row r="35" spans="1:7" ht="15">
      <c r="A35" s="3"/>
      <c r="B35" s="55" t="s">
        <v>33</v>
      </c>
      <c r="C35" s="35"/>
      <c r="D35" s="35"/>
      <c r="E35" s="56"/>
      <c r="F35" s="17"/>
      <c r="G35" s="1"/>
    </row>
    <row r="36" spans="1:7" ht="15">
      <c r="A36" s="3"/>
      <c r="B36" s="57" t="s">
        <v>34</v>
      </c>
      <c r="C36" s="38"/>
      <c r="D36" s="38"/>
      <c r="E36" s="58"/>
      <c r="F36" s="17"/>
      <c r="G36" s="1"/>
    </row>
    <row r="37" spans="1:7">
      <c r="A37" s="21"/>
      <c r="B37" s="57" t="s">
        <v>35</v>
      </c>
      <c r="C37" s="38"/>
      <c r="D37" s="38"/>
      <c r="E37" s="58"/>
      <c r="F37" s="22"/>
      <c r="G37" s="1"/>
    </row>
    <row r="38" spans="1:7" ht="15">
      <c r="A38" s="59"/>
      <c r="B38" s="60"/>
      <c r="C38" s="60"/>
      <c r="D38" s="60"/>
      <c r="E38" s="60"/>
      <c r="F38" s="61"/>
      <c r="G38" s="1"/>
    </row>
    <row r="39" spans="1:7" ht="10.5" customHeight="1"/>
    <row r="40" spans="1:7" ht="10.5" customHeight="1"/>
    <row r="41" spans="1:7">
      <c r="A41" s="34" t="s">
        <v>36</v>
      </c>
      <c r="B41" s="35"/>
      <c r="C41" s="35"/>
      <c r="D41" s="35"/>
      <c r="E41" s="35"/>
      <c r="F41" s="36"/>
    </row>
    <row r="42" spans="1:7" ht="20.25" customHeight="1">
      <c r="A42" s="37" t="s">
        <v>1</v>
      </c>
      <c r="B42" s="38"/>
      <c r="C42" s="38"/>
      <c r="D42" s="38"/>
      <c r="E42" s="38"/>
      <c r="F42" s="39"/>
    </row>
    <row r="43" spans="1:7" ht="15">
      <c r="A43" s="40" t="s">
        <v>2</v>
      </c>
      <c r="B43" s="41"/>
      <c r="C43" s="41"/>
      <c r="D43" s="41"/>
      <c r="E43" s="41"/>
      <c r="F43" s="2">
        <f>F66</f>
        <v>0.18709999999999999</v>
      </c>
    </row>
    <row r="44" spans="1:7">
      <c r="A44" s="42" t="s">
        <v>3</v>
      </c>
      <c r="B44" s="38"/>
      <c r="C44" s="38"/>
      <c r="D44" s="38"/>
      <c r="E44" s="38"/>
      <c r="F44" s="39"/>
    </row>
    <row r="45" spans="1:7" ht="30" customHeight="1">
      <c r="A45" s="43" t="s">
        <v>4</v>
      </c>
      <c r="B45" s="41"/>
      <c r="C45" s="41"/>
      <c r="D45" s="41"/>
      <c r="E45" s="41"/>
      <c r="F45" s="44"/>
    </row>
    <row r="46" spans="1:7" ht="24" customHeight="1">
      <c r="A46" s="3" t="s">
        <v>5</v>
      </c>
      <c r="B46" s="45" t="s">
        <v>6</v>
      </c>
      <c r="C46" s="41"/>
      <c r="D46" s="4" t="s">
        <v>7</v>
      </c>
      <c r="E46" s="4" t="s">
        <v>8</v>
      </c>
      <c r="F46" s="5" t="s">
        <v>9</v>
      </c>
    </row>
    <row r="47" spans="1:7" ht="12.75">
      <c r="A47" s="6"/>
      <c r="B47" s="7"/>
      <c r="C47" s="8"/>
      <c r="D47" s="9"/>
      <c r="E47" s="9"/>
      <c r="F47" s="10"/>
    </row>
    <row r="48" spans="1:7" ht="12.75">
      <c r="A48" s="11" t="s">
        <v>10</v>
      </c>
      <c r="B48" s="12" t="s">
        <v>11</v>
      </c>
      <c r="C48" s="13"/>
      <c r="D48" s="14">
        <v>0.03</v>
      </c>
      <c r="E48" s="14" t="s">
        <v>8</v>
      </c>
      <c r="F48" s="15"/>
    </row>
    <row r="49" spans="1:6" ht="12.75">
      <c r="A49" s="11" t="s">
        <v>12</v>
      </c>
      <c r="B49" s="12" t="s">
        <v>13</v>
      </c>
      <c r="C49" s="13"/>
      <c r="D49" s="14">
        <v>9.7000000000000003E-3</v>
      </c>
      <c r="E49" s="14" t="s">
        <v>8</v>
      </c>
      <c r="F49" s="15"/>
    </row>
    <row r="50" spans="1:6" ht="12.75">
      <c r="A50" s="11" t="s">
        <v>14</v>
      </c>
      <c r="B50" s="12" t="s">
        <v>15</v>
      </c>
      <c r="C50" s="13"/>
      <c r="D50" s="46">
        <v>8.0000000000000002E-3</v>
      </c>
      <c r="E50" s="14" t="s">
        <v>8</v>
      </c>
      <c r="F50" s="15"/>
    </row>
    <row r="51" spans="1:6" ht="12.75">
      <c r="A51" s="11" t="s">
        <v>16</v>
      </c>
      <c r="B51" s="12" t="s">
        <v>17</v>
      </c>
      <c r="C51" s="13"/>
      <c r="D51" s="41"/>
      <c r="E51" s="14"/>
      <c r="F51" s="15"/>
    </row>
    <row r="52" spans="1:6" ht="12.75">
      <c r="A52" s="3"/>
      <c r="B52" s="47" t="s">
        <v>18</v>
      </c>
      <c r="C52" s="41"/>
      <c r="D52" s="4">
        <f>SUM(D48:D50)</f>
        <v>4.7699999999999999E-2</v>
      </c>
      <c r="E52" s="4"/>
      <c r="F52" s="17">
        <f>D52</f>
        <v>4.7699999999999999E-2</v>
      </c>
    </row>
    <row r="53" spans="1:6" ht="12.75">
      <c r="A53" s="6"/>
      <c r="B53" s="18"/>
      <c r="C53" s="8"/>
      <c r="D53" s="9"/>
      <c r="E53" s="9"/>
      <c r="F53" s="10"/>
    </row>
    <row r="54" spans="1:6" ht="12.75">
      <c r="A54" s="11" t="s">
        <v>19</v>
      </c>
      <c r="B54" s="12" t="s">
        <v>20</v>
      </c>
      <c r="C54" s="13"/>
      <c r="D54" s="14">
        <v>5.8999999999999999E-3</v>
      </c>
      <c r="E54" s="14" t="s">
        <v>8</v>
      </c>
      <c r="F54" s="15"/>
    </row>
    <row r="55" spans="1:6" ht="12.75">
      <c r="A55" s="11"/>
      <c r="B55" s="47" t="s">
        <v>18</v>
      </c>
      <c r="C55" s="41"/>
      <c r="D55" s="4">
        <f>D54</f>
        <v>5.8999999999999999E-3</v>
      </c>
      <c r="E55" s="14"/>
      <c r="F55" s="17">
        <f>D55</f>
        <v>5.8999999999999999E-3</v>
      </c>
    </row>
    <row r="56" spans="1:6" ht="12.75">
      <c r="A56" s="11"/>
      <c r="B56" s="16"/>
      <c r="C56" s="16"/>
      <c r="D56" s="4"/>
      <c r="E56" s="14"/>
      <c r="F56" s="17"/>
    </row>
    <row r="57" spans="1:6" ht="12.75">
      <c r="A57" s="6"/>
      <c r="B57" s="18" t="s">
        <v>21</v>
      </c>
      <c r="C57" s="8"/>
      <c r="D57" s="9"/>
      <c r="E57" s="9"/>
      <c r="F57" s="10"/>
    </row>
    <row r="58" spans="1:6" ht="13.5" customHeight="1">
      <c r="A58" s="11" t="s">
        <v>22</v>
      </c>
      <c r="B58" s="48" t="s">
        <v>23</v>
      </c>
      <c r="C58" s="41"/>
      <c r="D58" s="14">
        <v>0.03</v>
      </c>
      <c r="E58" s="14" t="s">
        <v>8</v>
      </c>
      <c r="F58" s="15"/>
    </row>
    <row r="59" spans="1:6" ht="12.75">
      <c r="A59" s="11" t="s">
        <v>24</v>
      </c>
      <c r="B59" s="12" t="s">
        <v>25</v>
      </c>
      <c r="C59" s="14"/>
      <c r="D59" s="14">
        <v>6.4999999999999997E-3</v>
      </c>
      <c r="E59" s="14" t="s">
        <v>8</v>
      </c>
      <c r="F59" s="15"/>
    </row>
    <row r="60" spans="1:6" ht="12.75">
      <c r="A60" s="11" t="s">
        <v>26</v>
      </c>
      <c r="B60" s="12" t="s">
        <v>27</v>
      </c>
      <c r="C60" s="14"/>
      <c r="D60" s="14">
        <v>0.01</v>
      </c>
      <c r="E60" s="14" t="s">
        <v>8</v>
      </c>
      <c r="F60" s="15"/>
    </row>
    <row r="61" spans="1:6" ht="12.75">
      <c r="A61" s="11"/>
      <c r="B61" s="47" t="s">
        <v>18</v>
      </c>
      <c r="C61" s="41"/>
      <c r="D61" s="4">
        <f>SUM(D58:D60)</f>
        <v>4.65E-2</v>
      </c>
      <c r="E61" s="14"/>
      <c r="F61" s="17">
        <f>D61</f>
        <v>4.65E-2</v>
      </c>
    </row>
    <row r="62" spans="1:6" ht="12.75">
      <c r="A62" s="6"/>
      <c r="B62" s="49"/>
      <c r="C62" s="41"/>
      <c r="D62" s="9"/>
      <c r="E62" s="9"/>
      <c r="F62" s="10"/>
    </row>
    <row r="63" spans="1:6" ht="12.75">
      <c r="A63" s="11" t="s">
        <v>28</v>
      </c>
      <c r="B63" s="12" t="s">
        <v>31</v>
      </c>
      <c r="C63" s="13"/>
      <c r="D63" s="14">
        <v>7.3999999999999996E-2</v>
      </c>
      <c r="E63" s="14" t="s">
        <v>8</v>
      </c>
      <c r="F63" s="15"/>
    </row>
    <row r="64" spans="1:6" ht="12.75">
      <c r="A64" s="11"/>
      <c r="B64" s="50" t="s">
        <v>32</v>
      </c>
      <c r="C64" s="41"/>
      <c r="D64" s="4">
        <f>D63</f>
        <v>7.3999999999999996E-2</v>
      </c>
      <c r="E64" s="14"/>
      <c r="F64" s="17">
        <f>D64</f>
        <v>7.3999999999999996E-2</v>
      </c>
    </row>
    <row r="65" spans="1:25" ht="12.75">
      <c r="A65" s="11"/>
      <c r="B65" s="19"/>
      <c r="C65" s="19"/>
      <c r="D65" s="4"/>
      <c r="E65" s="14"/>
      <c r="F65" s="17"/>
    </row>
    <row r="66" spans="1:25" ht="12.75">
      <c r="A66" s="51"/>
      <c r="B66" s="53"/>
      <c r="C66" s="41"/>
      <c r="D66" s="14"/>
      <c r="E66" s="14"/>
      <c r="F66" s="54">
        <f>ROUND((((1+F52)*(1+F55)*(1+F64)/(1-F61))-1),4)</f>
        <v>0.18709999999999999</v>
      </c>
    </row>
    <row r="67" spans="1:25" ht="12.75">
      <c r="A67" s="52"/>
      <c r="B67" s="20"/>
      <c r="C67" s="20"/>
      <c r="D67" s="14"/>
      <c r="E67" s="14"/>
      <c r="F67" s="44"/>
    </row>
    <row r="68" spans="1:25" ht="12.75">
      <c r="A68" s="52"/>
      <c r="B68" s="20"/>
      <c r="C68" s="20"/>
      <c r="D68" s="14"/>
      <c r="E68" s="14"/>
      <c r="F68" s="44"/>
    </row>
    <row r="69" spans="1:25" ht="12.75">
      <c r="A69" s="52"/>
      <c r="B69" s="20"/>
      <c r="C69" s="20"/>
      <c r="D69" s="14"/>
      <c r="E69" s="14"/>
      <c r="F69" s="44"/>
    </row>
    <row r="70" spans="1:25" ht="12.75">
      <c r="A70" s="52"/>
      <c r="B70" s="20"/>
      <c r="C70" s="20"/>
      <c r="D70" s="14"/>
      <c r="E70" s="14"/>
      <c r="F70" s="44"/>
    </row>
    <row r="71" spans="1:25" ht="12.75">
      <c r="A71" s="52"/>
      <c r="B71" s="20"/>
      <c r="C71" s="20"/>
      <c r="D71" s="14"/>
      <c r="E71" s="14"/>
      <c r="F71" s="44"/>
    </row>
    <row r="72" spans="1:25" ht="12.75">
      <c r="A72" s="52"/>
      <c r="B72" s="20"/>
      <c r="C72" s="20"/>
      <c r="D72" s="14"/>
      <c r="E72" s="14"/>
      <c r="F72" s="44"/>
    </row>
    <row r="73" spans="1:25" ht="12.75">
      <c r="A73" s="52"/>
      <c r="B73" s="20"/>
      <c r="C73" s="20"/>
      <c r="D73" s="14"/>
      <c r="E73" s="14"/>
      <c r="F73" s="44"/>
    </row>
    <row r="74" spans="1:25">
      <c r="A74" s="23"/>
      <c r="B74" s="55" t="s">
        <v>33</v>
      </c>
      <c r="C74" s="35"/>
      <c r="D74" s="35"/>
      <c r="E74" s="56"/>
      <c r="F74" s="24"/>
      <c r="G74" s="25"/>
      <c r="H74" s="26"/>
      <c r="I74" s="62"/>
      <c r="J74" s="41"/>
      <c r="K74" s="41"/>
      <c r="L74" s="41"/>
      <c r="M74" s="62"/>
      <c r="N74" s="41"/>
      <c r="O74" s="41"/>
      <c r="P74" s="41"/>
      <c r="Q74" s="62"/>
      <c r="R74" s="41"/>
      <c r="S74" s="41"/>
      <c r="T74" s="41"/>
      <c r="U74" s="62"/>
      <c r="V74" s="41"/>
      <c r="W74" s="41"/>
      <c r="X74" s="41"/>
      <c r="Y74" s="26"/>
    </row>
    <row r="75" spans="1:25">
      <c r="A75" s="27"/>
      <c r="B75" s="57" t="s">
        <v>34</v>
      </c>
      <c r="C75" s="38"/>
      <c r="D75" s="38"/>
      <c r="E75" s="58"/>
      <c r="F75" s="28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>
      <c r="A76" s="21"/>
      <c r="B76" s="57" t="s">
        <v>35</v>
      </c>
      <c r="C76" s="38"/>
      <c r="D76" s="38"/>
      <c r="E76" s="58"/>
      <c r="F76" s="22"/>
    </row>
    <row r="77" spans="1:25" ht="15">
      <c r="A77" s="59"/>
      <c r="B77" s="60"/>
      <c r="C77" s="60"/>
      <c r="D77" s="60"/>
      <c r="E77" s="60"/>
      <c r="F77" s="61"/>
    </row>
    <row r="78" spans="1:25" ht="6.75" customHeight="1"/>
    <row r="79" spans="1:25" ht="15">
      <c r="B79" s="29" t="s">
        <v>37</v>
      </c>
      <c r="C79" s="29"/>
      <c r="D79" s="29"/>
      <c r="E79" s="29"/>
      <c r="F79" s="29"/>
      <c r="G79" s="30"/>
    </row>
    <row r="80" spans="1:25" ht="24.75" customHeight="1">
      <c r="B80" s="63" t="s">
        <v>38</v>
      </c>
      <c r="C80" s="64"/>
      <c r="D80" s="64"/>
      <c r="E80" s="64"/>
      <c r="F80" s="65"/>
      <c r="G80" s="30"/>
    </row>
    <row r="81" spans="2:7" ht="15">
      <c r="B81" s="63" t="s">
        <v>39</v>
      </c>
      <c r="C81" s="64"/>
      <c r="D81" s="64"/>
      <c r="E81" s="64"/>
      <c r="F81" s="65"/>
      <c r="G81" s="30"/>
    </row>
    <row r="82" spans="2:7" ht="15">
      <c r="B82" s="63" t="s">
        <v>40</v>
      </c>
      <c r="C82" s="64"/>
      <c r="D82" s="64"/>
      <c r="E82" s="64"/>
      <c r="F82" s="65"/>
      <c r="G82" s="30"/>
    </row>
    <row r="83" spans="2:7" ht="15">
      <c r="B83" s="63" t="s">
        <v>41</v>
      </c>
      <c r="C83" s="64"/>
      <c r="D83" s="64"/>
      <c r="E83" s="64"/>
      <c r="F83" s="65"/>
      <c r="G83" s="30"/>
    </row>
    <row r="84" spans="2:7" ht="15">
      <c r="B84" s="63" t="s">
        <v>42</v>
      </c>
      <c r="C84" s="64"/>
      <c r="D84" s="64"/>
      <c r="E84" s="64"/>
      <c r="F84" s="65"/>
      <c r="G84" s="31"/>
    </row>
    <row r="85" spans="2:7" ht="15">
      <c r="B85" s="63" t="s">
        <v>43</v>
      </c>
      <c r="C85" s="64"/>
      <c r="D85" s="64"/>
      <c r="E85" s="64"/>
      <c r="F85" s="65"/>
      <c r="G85" s="31"/>
    </row>
    <row r="86" spans="2:7" ht="15">
      <c r="B86" s="63" t="s">
        <v>44</v>
      </c>
      <c r="C86" s="64"/>
      <c r="D86" s="64"/>
      <c r="E86" s="64"/>
      <c r="F86" s="65"/>
      <c r="G86" s="32"/>
    </row>
    <row r="87" spans="2:7" ht="15">
      <c r="B87" s="33"/>
      <c r="C87" s="33"/>
      <c r="D87" s="33"/>
      <c r="E87" s="33"/>
      <c r="F87" s="33"/>
      <c r="G87" s="33"/>
    </row>
    <row r="88" spans="2:7" ht="12.75"/>
    <row r="89" spans="2:7" ht="12.75"/>
    <row r="90" spans="2:7" ht="12.75"/>
    <row r="91" spans="2:7" ht="12.75"/>
    <row r="92" spans="2:7" ht="12.75"/>
    <row r="93" spans="2:7" ht="12.75"/>
    <row r="94" spans="2:7" ht="12.75"/>
    <row r="95" spans="2:7" ht="12.75"/>
    <row r="96" spans="2:7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</sheetData>
  <mergeCells count="51">
    <mergeCell ref="A66:A73"/>
    <mergeCell ref="F66:F73"/>
    <mergeCell ref="B84:F84"/>
    <mergeCell ref="B85:F85"/>
    <mergeCell ref="B86:F86"/>
    <mergeCell ref="B75:E75"/>
    <mergeCell ref="B76:E76"/>
    <mergeCell ref="A77:F77"/>
    <mergeCell ref="B80:F80"/>
    <mergeCell ref="B81:F81"/>
    <mergeCell ref="B82:F82"/>
    <mergeCell ref="B83:F83"/>
    <mergeCell ref="I74:L74"/>
    <mergeCell ref="M74:P74"/>
    <mergeCell ref="Q74:T74"/>
    <mergeCell ref="U74:X74"/>
    <mergeCell ref="B55:C55"/>
    <mergeCell ref="B58:C58"/>
    <mergeCell ref="B61:C61"/>
    <mergeCell ref="B62:C62"/>
    <mergeCell ref="B64:C64"/>
    <mergeCell ref="B46:C46"/>
    <mergeCell ref="D50:D51"/>
    <mergeCell ref="B52:C52"/>
    <mergeCell ref="B66:C66"/>
    <mergeCell ref="B74:E74"/>
    <mergeCell ref="A41:F41"/>
    <mergeCell ref="A42:F42"/>
    <mergeCell ref="A43:E43"/>
    <mergeCell ref="A44:F44"/>
    <mergeCell ref="A45:F45"/>
    <mergeCell ref="F27:F33"/>
    <mergeCell ref="B35:E35"/>
    <mergeCell ref="B36:E36"/>
    <mergeCell ref="B37:E37"/>
    <mergeCell ref="A38:F38"/>
    <mergeCell ref="B22:C22"/>
    <mergeCell ref="B23:C23"/>
    <mergeCell ref="B25:C25"/>
    <mergeCell ref="A27:A33"/>
    <mergeCell ref="B27:C27"/>
    <mergeCell ref="B6:C6"/>
    <mergeCell ref="D10:D11"/>
    <mergeCell ref="B12:C12"/>
    <mergeCell ref="B15:C15"/>
    <mergeCell ref="B18:C18"/>
    <mergeCell ref="A1:F1"/>
    <mergeCell ref="A2:F2"/>
    <mergeCell ref="A3:E3"/>
    <mergeCell ref="A4:F4"/>
    <mergeCell ref="A5:F5"/>
  </mergeCells>
  <printOptions horizontalCentered="1"/>
  <pageMargins left="0.75" right="0.48278636703258815" top="0.7" bottom="0.7" header="0" footer="0"/>
  <pageSetup paperSize="9" orientation="portrait"/>
  <rowBreaks count="2" manualBreakCount="2">
    <brk man="1"/>
    <brk id="39" man="1"/>
  </rowBreaks>
  <colBreaks count="2" manualBreakCount="2">
    <brk man="1"/>
    <brk id="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KELY.DUTRA</dc:creator>
  <cp:lastModifiedBy>KELY.DUTRA</cp:lastModifiedBy>
  <dcterms:created xsi:type="dcterms:W3CDTF">2023-06-06T17:27:46Z</dcterms:created>
  <dcterms:modified xsi:type="dcterms:W3CDTF">2023-06-06T17:27:46Z</dcterms:modified>
</cp:coreProperties>
</file>